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D27" i="2"/>
  <c r="D25"/>
  <c r="D33"/>
  <c r="D32" s="1"/>
  <c r="D30"/>
  <c r="D29" s="1"/>
  <c r="D15"/>
  <c r="D14" s="1"/>
  <c r="D10" s="1"/>
  <c r="D18"/>
  <c r="D17" s="1"/>
  <c r="D21"/>
  <c r="D24" l="1"/>
  <c r="D20" s="1"/>
  <c r="D35" s="1"/>
</calcChain>
</file>

<file path=xl/sharedStrings.xml><?xml version="1.0" encoding="utf-8"?>
<sst xmlns="http://schemas.openxmlformats.org/spreadsheetml/2006/main" count="74" uniqueCount="38">
  <si>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</si>
  <si>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</si>
  <si>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</si>
  <si>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</si>
  <si>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сельского поселения "Село Огорь"</t>
  </si>
  <si>
    <t>21 0 00 00000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</si>
  <si>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</si>
  <si>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</si>
  <si>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</si>
  <si>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</si>
  <si>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</si>
  <si>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</si>
  <si>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</si>
  <si>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</si>
  <si>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Глава местной администрации</t>
  </si>
  <si>
    <t>21 0 00 00450</t>
  </si>
  <si>
    <t>Обеспечение противопожарной безопасности</t>
  </si>
  <si>
    <t>21 0 00 00550</t>
  </si>
  <si>
    <t>Муниципальная программа "Благоустройство сельского поселения "Село Огорь"</t>
  </si>
  <si>
    <t>22 0 00 00000</t>
  </si>
  <si>
    <t>Содержание автомобильных дорог</t>
  </si>
  <si>
    <t>22 0 00 03000</t>
  </si>
  <si>
    <t>Уличное освещение</t>
  </si>
  <si>
    <t>22 0 00 00100</t>
  </si>
  <si>
    <t>Прочие мероприятия по благоустройству поселений</t>
  </si>
  <si>
    <t>22 0 00 00200</t>
  </si>
  <si>
    <t>22 0 00 S0240</t>
  </si>
  <si>
    <t>Всего</t>
  </si>
  <si>
    <t>Выполнение других обязательств</t>
  </si>
  <si>
    <t>21 0 00 00750</t>
  </si>
  <si>
    <t>Реализация инициативных проектов</t>
  </si>
  <si>
    <t>Иные бюджетные ассигнования</t>
  </si>
  <si>
    <t>Резервные средства</t>
  </si>
  <si>
    <t>800</t>
  </si>
  <si>
    <t>870</t>
  </si>
  <si>
    <t>Измененные бюджетные ассигнования на 2023 год (поправка)</t>
  </si>
  <si>
    <t>Изменение распределения бюджетных ассигнований  бюджета сельского поселения «Село Огорь» 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</si>
  <si>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 xml:space="preserve">Приложение №4 к Решению Сельской Думы   №  22 от 20.06.2023 г.        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</si>
</sst>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sz val="11"/>
      <name val="Calibri"/>
      <family val="2"/>
    </font>
    <font>
      <sz val="8"/>
      <name val="Calibri"/>
      <family val="2"/>
    </font>
    <font>
      <sz val="10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2" borderId="0"/>
    <xf numFmtId="0" fontId="8" fillId="0" borderId="1">
      <alignment horizontal="center" vertical="center" wrapText="1"/>
    </xf>
    <xf numFmtId="0" fontId="8" fillId="0" borderId="1">
      <alignment horizontal="center" vertical="center" shrinkToFit="1"/>
    </xf>
    <xf numFmtId="49" fontId="8" fillId="0" borderId="1">
      <alignment horizontal="left" vertical="top" wrapText="1"/>
    </xf>
    <xf numFmtId="49" fontId="9" fillId="0" borderId="1">
      <alignment horizontal="left" vertical="top" wrapText="1"/>
    </xf>
    <xf numFmtId="0" fontId="8" fillId="0" borderId="1">
      <alignment horizontal="left"/>
    </xf>
    <xf numFmtId="0" fontId="9" fillId="0" borderId="2"/>
    <xf numFmtId="49" fontId="8" fillId="0" borderId="1">
      <alignment horizontal="center" vertical="top" wrapText="1"/>
    </xf>
    <xf numFmtId="49" fontId="9" fillId="0" borderId="1">
      <alignment horizontal="center" vertical="top" wrapText="1"/>
    </xf>
    <xf numFmtId="0" fontId="9" fillId="0" borderId="0">
      <alignment horizontal="left" wrapText="1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4" fontId="8" fillId="3" borderId="1">
      <alignment horizontal="right" vertical="top" shrinkToFit="1"/>
    </xf>
    <xf numFmtId="4" fontId="9" fillId="3" borderId="1">
      <alignment horizontal="right" vertical="top" shrinkToFit="1"/>
    </xf>
    <xf numFmtId="4" fontId="8" fillId="4" borderId="1">
      <alignment horizontal="right" vertical="top" shrinkToFit="1"/>
    </xf>
    <xf numFmtId="0" fontId="9" fillId="0" borderId="0"/>
    <xf numFmtId="0" fontId="8" fillId="0" borderId="3">
      <alignment horizontal="left"/>
    </xf>
    <xf numFmtId="0" fontId="9" fillId="0" borderId="3"/>
    <xf numFmtId="0" fontId="6" fillId="0" borderId="0"/>
  </cellStyleXfs>
  <cellXfs count="39">
    <xf numFmtId="0" fontId="0" fillId="0" borderId="0" xfId="0"/>
    <xf numFmtId="0" fontId="0" fillId="0" borderId="0" xfId="0" applyProtection="1">
      <protection locked="0"/>
    </xf>
    <xf numFmtId="0" fontId="6" fillId="0" borderId="0" xfId="27" applyNumberFormat="1" applyProtection="1"/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2" fillId="0" borderId="0" xfId="27" applyNumberFormat="1" applyFont="1" applyProtection="1"/>
    <xf numFmtId="0" fontId="3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4" fontId="8" fillId="5" borderId="1" xfId="21" applyNumberFormat="1" applyFill="1" applyProtection="1">
      <alignment horizontal="right" vertical="top" shrinkToFit="1"/>
    </xf>
    <xf numFmtId="4" fontId="9" fillId="5" borderId="1" xfId="22" applyNumberFormat="1" applyFill="1" applyProtection="1">
      <alignment horizontal="right" vertical="top" shrinkToFit="1"/>
    </xf>
    <xf numFmtId="49" fontId="9" fillId="0" borderId="1" xfId="15" applyNumberFormat="1" applyBorder="1" applyAlignment="1" applyProtection="1">
      <alignment horizontal="center" vertical="top" wrapText="1"/>
    </xf>
    <xf numFmtId="49" fontId="9" fillId="0" borderId="1" xfId="11" applyNumberFormat="1" applyFont="1" applyAlignment="1" applyProtection="1">
      <alignment horizontal="left" vertical="top" wrapText="1"/>
    </xf>
    <xf numFmtId="0" fontId="8" fillId="0" borderId="1" xfId="12" applyNumberFormat="1" applyFont="1" applyBorder="1" applyAlignment="1" applyProtection="1">
      <alignment horizontal="left"/>
    </xf>
    <xf numFmtId="0" fontId="1" fillId="5" borderId="1" xfId="8" applyNumberFormat="1" applyFont="1" applyFill="1" applyProtection="1">
      <alignment horizontal="center" vertical="center" shrinkToFit="1"/>
    </xf>
    <xf numFmtId="0" fontId="0" fillId="5" borderId="0" xfId="0" applyFill="1" applyProtection="1">
      <protection locked="0"/>
    </xf>
    <xf numFmtId="4" fontId="0" fillId="5" borderId="0" xfId="0" applyNumberFormat="1" applyFill="1" applyProtection="1">
      <protection locked="0"/>
    </xf>
    <xf numFmtId="49" fontId="11" fillId="0" borderId="1" xfId="11" applyNumberFormat="1" applyFont="1" applyAlignment="1" applyProtection="1">
      <alignment horizontal="left" vertical="top" wrapText="1"/>
    </xf>
    <xf numFmtId="49" fontId="11" fillId="0" borderId="1" xfId="15" applyNumberFormat="1" applyFont="1" applyBorder="1" applyAlignment="1" applyProtection="1">
      <alignment horizontal="center" vertical="top" wrapText="1"/>
    </xf>
    <xf numFmtId="4" fontId="11" fillId="5" borderId="1" xfId="22" applyNumberFormat="1" applyFont="1" applyFill="1" applyProtection="1">
      <alignment horizontal="right" vertical="top" shrinkToFit="1"/>
    </xf>
    <xf numFmtId="0" fontId="12" fillId="0" borderId="0" xfId="27" applyNumberFormat="1" applyFont="1" applyProtection="1"/>
    <xf numFmtId="0" fontId="13" fillId="0" borderId="0" xfId="0" applyFont="1" applyProtection="1">
      <protection locked="0"/>
    </xf>
    <xf numFmtId="0" fontId="1" fillId="5" borderId="1" xfId="7" applyNumberFormat="1" applyFont="1" applyFill="1" applyProtection="1">
      <alignment horizontal="center" vertical="center" wrapText="1"/>
    </xf>
    <xf numFmtId="0" fontId="1" fillId="5" borderId="1" xfId="7" applyFont="1" applyFill="1">
      <alignment horizontal="center" vertical="center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  <xf numFmtId="0" fontId="1" fillId="0" borderId="4" xfId="7" applyNumberFormat="1" applyFont="1" applyBorder="1" applyProtection="1">
      <alignment horizontal="center" vertical="center" wrapText="1"/>
    </xf>
    <xf numFmtId="0" fontId="1" fillId="0" borderId="5" xfId="7" applyNumberFormat="1" applyFont="1" applyBorder="1" applyProtection="1">
      <alignment horizontal="center" vertical="center" wrapText="1"/>
    </xf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10" fillId="0" borderId="0" xfId="17" applyNumberFormat="1" applyProtection="1">
      <alignment horizontal="center" wrapText="1"/>
    </xf>
    <xf numFmtId="0" fontId="10" fillId="0" borderId="0" xfId="17">
      <alignment horizontal="center" wrapText="1"/>
    </xf>
    <xf numFmtId="0" fontId="14" fillId="0" borderId="0" xfId="19" applyNumberFormat="1" applyFont="1" applyBorder="1" applyAlignment="1" applyProtection="1">
      <alignment horizontal="center" vertical="center" wrapText="1"/>
    </xf>
    <xf numFmtId="0" fontId="14" fillId="0" borderId="0" xfId="19" applyFont="1" applyBorder="1" applyAlignment="1">
      <alignment horizontal="center" vertical="center" wrapText="1"/>
    </xf>
    <xf numFmtId="0" fontId="9" fillId="0" borderId="0" xfId="19" applyNumberFormat="1" applyProtection="1">
      <alignment wrapText="1"/>
    </xf>
    <xf numFmtId="0" fontId="9" fillId="0" borderId="0" xfId="19">
      <alignment wrapText="1"/>
    </xf>
    <xf numFmtId="0" fontId="5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9" fillId="0" borderId="0" xfId="20" applyNumberFormat="1" applyProtection="1">
      <alignment horizontal="right"/>
    </xf>
    <xf numFmtId="0" fontId="9" fillId="0" borderId="0" xfId="20">
      <alignment horizontal="right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zoomScaleNormal="100" zoomScaleSheetLayoutView="100" workbookViewId="0">
      <selection activeCell="B7" sqref="B7:B8"/>
    </sheetView>
  </sheetViews>
  <sheetFormatPr defaultRowHeight="15" outlineLevelRow="7"/>
  <cols>
    <col min="1" max="1" width="65.42578125" style="1" customWidth="1"/>
    <col min="2" max="2" width="13.7109375" style="1" customWidth="1"/>
    <col min="3" max="3" width="11.5703125" style="1" customWidth="1"/>
    <col min="4" max="4" width="22.28515625" style="14" customWidth="1"/>
    <col min="5" max="5" width="9.140625" style="1" customWidth="1"/>
    <col min="6" max="16384" width="9.140625" style="1"/>
  </cols>
  <sheetData>
    <row r="1" spans="1:5">
      <c r="A1" s="27"/>
      <c r="B1" s="28"/>
      <c r="C1" s="28"/>
      <c r="D1" s="28"/>
      <c r="E1" s="2"/>
    </row>
    <row r="2" spans="1:5" ht="53.25" customHeight="1">
      <c r="A2" s="3"/>
      <c r="B2" s="4"/>
      <c r="C2" s="35" t="s">
        <v>37</v>
      </c>
      <c r="D2" s="36"/>
      <c r="E2" s="2"/>
    </row>
    <row r="3" spans="1:5" ht="15.95" customHeight="1">
      <c r="A3" s="29"/>
      <c r="B3" s="30"/>
      <c r="C3" s="30"/>
      <c r="D3" s="30"/>
      <c r="E3" s="2"/>
    </row>
    <row r="4" spans="1:5" ht="70.5" customHeight="1">
      <c r="A4" s="31" t="s">
        <v>36</v>
      </c>
      <c r="B4" s="32"/>
      <c r="C4" s="32"/>
      <c r="D4" s="32"/>
      <c r="E4" s="2"/>
    </row>
    <row r="5" spans="1:5" ht="15.2" customHeight="1">
      <c r="A5" s="33"/>
      <c r="B5" s="34"/>
      <c r="C5" s="34"/>
      <c r="D5" s="34"/>
      <c r="E5" s="2"/>
    </row>
    <row r="6" spans="1:5" ht="15" customHeight="1">
      <c r="A6" s="37" t="s">
        <v>0</v>
      </c>
      <c r="B6" s="38"/>
      <c r="C6" s="38"/>
      <c r="D6" s="38"/>
      <c r="E6" s="2"/>
    </row>
    <row r="7" spans="1:5" s="6" customFormat="1" ht="15" customHeight="1">
      <c r="A7" s="23" t="s">
        <v>1</v>
      </c>
      <c r="B7" s="25" t="s">
        <v>2</v>
      </c>
      <c r="C7" s="23" t="s">
        <v>3</v>
      </c>
      <c r="D7" s="21" t="s">
        <v>35</v>
      </c>
      <c r="E7" s="5"/>
    </row>
    <row r="8" spans="1:5" s="6" customFormat="1" ht="36" customHeight="1">
      <c r="A8" s="24"/>
      <c r="B8" s="26"/>
      <c r="C8" s="24"/>
      <c r="D8" s="22"/>
      <c r="E8" s="5"/>
    </row>
    <row r="9" spans="1:5" s="6" customFormat="1" ht="15" customHeight="1">
      <c r="A9" s="7">
        <v>1</v>
      </c>
      <c r="B9" s="7">
        <v>2</v>
      </c>
      <c r="C9" s="7">
        <v>3</v>
      </c>
      <c r="D9" s="13">
        <v>4</v>
      </c>
      <c r="E9" s="5"/>
    </row>
    <row r="10" spans="1:5" ht="38.25" outlineLevel="7">
      <c r="A10" s="16" t="s">
        <v>4</v>
      </c>
      <c r="B10" s="17" t="s">
        <v>5</v>
      </c>
      <c r="C10" s="17"/>
      <c r="D10" s="18">
        <f>D11+D14+D17</f>
        <v>179715</v>
      </c>
      <c r="E10" s="2"/>
    </row>
    <row r="11" spans="1:5" outlineLevel="6">
      <c r="A11" s="11" t="s">
        <v>14</v>
      </c>
      <c r="B11" s="10" t="s">
        <v>15</v>
      </c>
      <c r="C11" s="10"/>
      <c r="D11" s="9">
        <v>29715</v>
      </c>
      <c r="E11" s="2"/>
    </row>
    <row r="12" spans="1:5" ht="38.25" outlineLevel="7">
      <c r="A12" s="11" t="s">
        <v>6</v>
      </c>
      <c r="B12" s="10" t="s">
        <v>15</v>
      </c>
      <c r="C12" s="10" t="s">
        <v>7</v>
      </c>
      <c r="D12" s="9">
        <v>29715</v>
      </c>
      <c r="E12" s="2"/>
    </row>
    <row r="13" spans="1:5" outlineLevel="7">
      <c r="A13" s="11" t="s">
        <v>8</v>
      </c>
      <c r="B13" s="10" t="s">
        <v>15</v>
      </c>
      <c r="C13" s="10" t="s">
        <v>9</v>
      </c>
      <c r="D13" s="9">
        <v>29715</v>
      </c>
      <c r="E13" s="2"/>
    </row>
    <row r="14" spans="1:5" outlineLevel="7">
      <c r="A14" s="11" t="s">
        <v>16</v>
      </c>
      <c r="B14" s="10" t="s">
        <v>17</v>
      </c>
      <c r="C14" s="10"/>
      <c r="D14" s="9">
        <f>D15</f>
        <v>100000</v>
      </c>
      <c r="E14" s="2"/>
    </row>
    <row r="15" spans="1:5" ht="25.5" outlineLevel="7">
      <c r="A15" s="11" t="s">
        <v>10</v>
      </c>
      <c r="B15" s="10" t="s">
        <v>17</v>
      </c>
      <c r="C15" s="10" t="s">
        <v>11</v>
      </c>
      <c r="D15" s="9">
        <f>D16</f>
        <v>100000</v>
      </c>
      <c r="E15" s="2"/>
    </row>
    <row r="16" spans="1:5" ht="25.5" outlineLevel="1">
      <c r="A16" s="11" t="s">
        <v>12</v>
      </c>
      <c r="B16" s="10" t="s">
        <v>17</v>
      </c>
      <c r="C16" s="10" t="s">
        <v>13</v>
      </c>
      <c r="D16" s="9">
        <v>100000</v>
      </c>
      <c r="E16" s="2"/>
    </row>
    <row r="17" spans="1:5" outlineLevel="2">
      <c r="A17" s="11" t="s">
        <v>28</v>
      </c>
      <c r="B17" s="10" t="s">
        <v>29</v>
      </c>
      <c r="C17" s="10"/>
      <c r="D17" s="9">
        <f>D18</f>
        <v>50000</v>
      </c>
      <c r="E17" s="2"/>
    </row>
    <row r="18" spans="1:5" ht="25.5" outlineLevel="3">
      <c r="A18" s="11" t="s">
        <v>10</v>
      </c>
      <c r="B18" s="10" t="s">
        <v>29</v>
      </c>
      <c r="C18" s="10" t="s">
        <v>11</v>
      </c>
      <c r="D18" s="9">
        <f>D19</f>
        <v>50000</v>
      </c>
      <c r="E18" s="2"/>
    </row>
    <row r="19" spans="1:5" ht="25.5" outlineLevel="6">
      <c r="A19" s="11" t="s">
        <v>12</v>
      </c>
      <c r="B19" s="10" t="s">
        <v>29</v>
      </c>
      <c r="C19" s="10" t="s">
        <v>13</v>
      </c>
      <c r="D19" s="9">
        <v>50000</v>
      </c>
      <c r="E19" s="2"/>
    </row>
    <row r="20" spans="1:5" s="20" customFormat="1" ht="25.5" outlineLevel="6">
      <c r="A20" s="16" t="s">
        <v>18</v>
      </c>
      <c r="B20" s="17" t="s">
        <v>19</v>
      </c>
      <c r="C20" s="17"/>
      <c r="D20" s="18">
        <f>D21+D24+D29+D32</f>
        <v>3542206.27</v>
      </c>
      <c r="E20" s="19"/>
    </row>
    <row r="21" spans="1:5" outlineLevel="7">
      <c r="A21" s="11" t="s">
        <v>22</v>
      </c>
      <c r="B21" s="10" t="s">
        <v>23</v>
      </c>
      <c r="C21" s="10"/>
      <c r="D21" s="9">
        <f>D22</f>
        <v>400000</v>
      </c>
      <c r="E21" s="2"/>
    </row>
    <row r="22" spans="1:5" ht="25.5" outlineLevel="7">
      <c r="A22" s="11" t="s">
        <v>10</v>
      </c>
      <c r="B22" s="10" t="s">
        <v>23</v>
      </c>
      <c r="C22" s="10" t="s">
        <v>11</v>
      </c>
      <c r="D22" s="9">
        <v>400000</v>
      </c>
      <c r="E22" s="2"/>
    </row>
    <row r="23" spans="1:5" ht="25.5" outlineLevel="6">
      <c r="A23" s="11" t="s">
        <v>12</v>
      </c>
      <c r="B23" s="10" t="s">
        <v>23</v>
      </c>
      <c r="C23" s="10" t="s">
        <v>13</v>
      </c>
      <c r="D23" s="9">
        <v>400000</v>
      </c>
      <c r="E23" s="2"/>
    </row>
    <row r="24" spans="1:5" outlineLevel="7">
      <c r="A24" s="11" t="s">
        <v>24</v>
      </c>
      <c r="B24" s="10" t="s">
        <v>25</v>
      </c>
      <c r="C24" s="10"/>
      <c r="D24" s="9">
        <f>D25+D27</f>
        <v>1808146.35</v>
      </c>
      <c r="E24" s="2"/>
    </row>
    <row r="25" spans="1:5" ht="25.5" outlineLevel="7">
      <c r="A25" s="11" t="s">
        <v>10</v>
      </c>
      <c r="B25" s="10" t="s">
        <v>25</v>
      </c>
      <c r="C25" s="10" t="s">
        <v>11</v>
      </c>
      <c r="D25" s="9">
        <f>D26</f>
        <v>1075000</v>
      </c>
      <c r="E25" s="2"/>
    </row>
    <row r="26" spans="1:5" ht="25.5" outlineLevel="1">
      <c r="A26" s="11" t="s">
        <v>12</v>
      </c>
      <c r="B26" s="10" t="s">
        <v>25</v>
      </c>
      <c r="C26" s="10" t="s">
        <v>13</v>
      </c>
      <c r="D26" s="9">
        <v>1075000</v>
      </c>
      <c r="E26" s="2"/>
    </row>
    <row r="27" spans="1:5" outlineLevel="2">
      <c r="A27" s="11" t="s">
        <v>31</v>
      </c>
      <c r="B27" s="10" t="s">
        <v>25</v>
      </c>
      <c r="C27" s="10" t="s">
        <v>33</v>
      </c>
      <c r="D27" s="9">
        <f>D28</f>
        <v>733146.35</v>
      </c>
      <c r="E27" s="2"/>
    </row>
    <row r="28" spans="1:5" outlineLevel="3">
      <c r="A28" s="11" t="s">
        <v>32</v>
      </c>
      <c r="B28" s="10" t="s">
        <v>25</v>
      </c>
      <c r="C28" s="10" t="s">
        <v>34</v>
      </c>
      <c r="D28" s="9">
        <v>733146.35</v>
      </c>
      <c r="E28" s="2"/>
    </row>
    <row r="29" spans="1:5" outlineLevel="6">
      <c r="A29" s="11" t="s">
        <v>20</v>
      </c>
      <c r="B29" s="10" t="s">
        <v>21</v>
      </c>
      <c r="C29" s="10"/>
      <c r="D29" s="9">
        <f>D30</f>
        <v>300000</v>
      </c>
      <c r="E29" s="2"/>
    </row>
    <row r="30" spans="1:5" ht="25.5" outlineLevel="6">
      <c r="A30" s="11" t="s">
        <v>10</v>
      </c>
      <c r="B30" s="10" t="s">
        <v>21</v>
      </c>
      <c r="C30" s="10" t="s">
        <v>11</v>
      </c>
      <c r="D30" s="9">
        <f>D31</f>
        <v>300000</v>
      </c>
      <c r="E30" s="2"/>
    </row>
    <row r="31" spans="1:5" ht="25.5" outlineLevel="6">
      <c r="A31" s="11" t="s">
        <v>12</v>
      </c>
      <c r="B31" s="10" t="s">
        <v>21</v>
      </c>
      <c r="C31" s="10" t="s">
        <v>13</v>
      </c>
      <c r="D31" s="9">
        <v>300000</v>
      </c>
      <c r="E31" s="2"/>
    </row>
    <row r="32" spans="1:5" ht="15" customHeight="1">
      <c r="A32" s="11" t="s">
        <v>30</v>
      </c>
      <c r="B32" s="10" t="s">
        <v>26</v>
      </c>
      <c r="C32" s="10"/>
      <c r="D32" s="9">
        <f>D33</f>
        <v>1034059.92</v>
      </c>
      <c r="E32" s="2"/>
    </row>
    <row r="33" spans="1:5" ht="21.75" customHeight="1">
      <c r="A33" s="11" t="s">
        <v>10</v>
      </c>
      <c r="B33" s="10" t="s">
        <v>26</v>
      </c>
      <c r="C33" s="10" t="s">
        <v>11</v>
      </c>
      <c r="D33" s="9">
        <f>D34</f>
        <v>1034059.92</v>
      </c>
      <c r="E33" s="2"/>
    </row>
    <row r="34" spans="1:5" ht="25.5">
      <c r="A34" s="11" t="s">
        <v>12</v>
      </c>
      <c r="B34" s="10" t="s">
        <v>26</v>
      </c>
      <c r="C34" s="10" t="s">
        <v>13</v>
      </c>
      <c r="D34" s="9">
        <v>1034059.92</v>
      </c>
    </row>
    <row r="35" spans="1:5">
      <c r="A35" s="12" t="s">
        <v>27</v>
      </c>
      <c r="B35" s="12"/>
      <c r="C35" s="12"/>
      <c r="D35" s="8">
        <f>D10+D20</f>
        <v>3721921.27</v>
      </c>
    </row>
    <row r="39" spans="1:5">
      <c r="D39" s="15"/>
    </row>
  </sheetData>
  <mergeCells count="10">
    <mergeCell ref="D7:D8"/>
    <mergeCell ref="A7:A8"/>
    <mergeCell ref="B7:B8"/>
    <mergeCell ref="C7:C8"/>
    <mergeCell ref="A1:D1"/>
    <mergeCell ref="A3:D3"/>
    <mergeCell ref="A4:D4"/>
    <mergeCell ref="A5:D5"/>
    <mergeCell ref="C2:D2"/>
    <mergeCell ref="A6:D6"/>
  </mergeCells>
  <phoneticPr fontId="4" type="noConversion"/>
  <pageMargins left="0.98402780000000001" right="0.59027779999999996" top="0.59027779999999996" bottom="0.59027779999999996" header="0.39374999999999999" footer="0.39374999999999999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2023-06-20T10:31:38Z</cp:lastPrinted>
  <dcterms:created xsi:type="dcterms:W3CDTF">2021-11-03T09:18:07Z</dcterms:created>
  <dcterms:modified xsi:type="dcterms:W3CDTF">2023-06-20T10:31:55Z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год)(5).xlsx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